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cy\OneDrive\Documents\"/>
    </mc:Choice>
  </mc:AlternateContent>
  <xr:revisionPtr revIDLastSave="35" documentId="8_{A655A876-2166-4B2F-B386-51CDD4B60391}" xr6:coauthVersionLast="34" xr6:coauthVersionMax="34" xr10:uidLastSave="{573C60AD-98D2-4D32-A83E-8443E2EE7778}"/>
  <bookViews>
    <workbookView xWindow="0" yWindow="0" windowWidth="23451" windowHeight="11366" activeTab="1" xr2:uid="{00000000-000D-0000-FFFF-FFFF00000000}"/>
  </bookViews>
  <sheets>
    <sheet name="WoSP Budget 2018" sheetId="2" r:id="rId1"/>
    <sheet name="Exp Form" sheetId="4" r:id="rId2"/>
  </sheets>
  <definedNames>
    <definedName name="Adults" localSheetId="0">'WoSP Budget 2018'!#REF!</definedName>
    <definedName name="Adults">#REF!</definedName>
    <definedName name="Cubs" localSheetId="0">'WoSP Budget 2018'!#REF!</definedName>
    <definedName name="Cubs">#REF!</definedName>
    <definedName name="Fee" localSheetId="0">'WoSP Budget 2018'!#REF!</definedName>
    <definedName name="Fee">#REF!</definedName>
    <definedName name="Subs" localSheetId="0">'WoSP Budget 2018'!$F$17</definedName>
    <definedName name="Subs">#REF!</definedName>
  </definedName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4" l="1"/>
  <c r="H39" i="2"/>
  <c r="H47" i="2"/>
  <c r="F43" i="2"/>
  <c r="F42" i="2"/>
  <c r="H44" i="2"/>
  <c r="F18" i="2"/>
  <c r="F19" i="2"/>
  <c r="F39" i="2"/>
  <c r="J37" i="2"/>
  <c r="J35" i="2"/>
  <c r="J33" i="2"/>
  <c r="J30" i="2"/>
  <c r="J44" i="2"/>
  <c r="J47" i="2"/>
  <c r="J39" i="2"/>
</calcChain>
</file>

<file path=xl/sharedStrings.xml><?xml version="1.0" encoding="utf-8"?>
<sst xmlns="http://schemas.openxmlformats.org/spreadsheetml/2006/main" count="73" uniqueCount="57">
  <si>
    <t>Date budget completed:</t>
  </si>
  <si>
    <t>Treasurer:</t>
  </si>
  <si>
    <t>Faith Sharing</t>
  </si>
  <si>
    <t>Trunk or Treat</t>
  </si>
  <si>
    <t>Birthday Bash</t>
  </si>
  <si>
    <t>Prayer Mosaic</t>
  </si>
  <si>
    <t>Luau Bingo</t>
  </si>
  <si>
    <t>Leadership Binders</t>
  </si>
  <si>
    <t>Miscellaneous Donations</t>
  </si>
  <si>
    <t>A) TOTAL UNIT BUDGETED PROGRAM EXPENSES</t>
  </si>
  <si>
    <t>INCOME:</t>
  </si>
  <si>
    <t>B) INCOME SUBTOTAL</t>
  </si>
  <si>
    <t>Assistant Treasurer:</t>
  </si>
  <si>
    <t>President:</t>
  </si>
  <si>
    <t>Vice President:</t>
  </si>
  <si>
    <t>Desireé Macaitis</t>
  </si>
  <si>
    <t>Stacy Demuth</t>
  </si>
  <si>
    <t xml:space="preserve">Annual dues </t>
  </si>
  <si>
    <t>Expenses:</t>
  </si>
  <si>
    <t>2017 Final Numbers</t>
  </si>
  <si>
    <t>2018 Budgetted Amount</t>
  </si>
  <si>
    <t>Golf Basket</t>
  </si>
  <si>
    <t>Budget</t>
  </si>
  <si>
    <r>
      <t xml:space="preserve">Soul Love </t>
    </r>
    <r>
      <rPr>
        <sz val="10"/>
        <rFont val="Arial"/>
        <family val="2"/>
      </rPr>
      <t>(Spring Fellowship Forum)</t>
    </r>
  </si>
  <si>
    <t>Special Events</t>
  </si>
  <si>
    <t>Publicity (Magnets)</t>
  </si>
  <si>
    <t>Donations</t>
  </si>
  <si>
    <t>Fliers/Posters</t>
  </si>
  <si>
    <t>2018 Actuals No.</t>
  </si>
  <si>
    <t>Other Business Needs</t>
  </si>
  <si>
    <t>Dues/Person/Year:</t>
  </si>
  <si>
    <t>WOMEN OF ST. PATRICK'S OPERATING BUDGET</t>
  </si>
  <si>
    <t>Projected 2018 Members #'s:</t>
  </si>
  <si>
    <t>2017 # of Members:</t>
  </si>
  <si>
    <t>Emily Wageman</t>
  </si>
  <si>
    <t>Amanda Pfeifer</t>
  </si>
  <si>
    <t>Starting Balance for FY19</t>
  </si>
  <si>
    <t>July 2018 - June 2019</t>
  </si>
  <si>
    <t>Date</t>
  </si>
  <si>
    <r>
      <t xml:space="preserve">Surplus from prior year </t>
    </r>
    <r>
      <rPr>
        <sz val="8"/>
        <rFont val="Arial"/>
        <family val="2"/>
      </rPr>
      <t>(beginning fund balance)</t>
    </r>
  </si>
  <si>
    <t>List of Events</t>
  </si>
  <si>
    <t>C) TOTAL FUNDRAISING NEED (Starting Balance minus A)</t>
  </si>
  <si>
    <t>Date:</t>
  </si>
  <si>
    <t>Soul Love</t>
  </si>
  <si>
    <t>Other</t>
  </si>
  <si>
    <t xml:space="preserve">Name: </t>
  </si>
  <si>
    <t xml:space="preserve">Phone: </t>
  </si>
  <si>
    <t xml:space="preserve">Expense Description </t>
  </si>
  <si>
    <t>Amount</t>
  </si>
  <si>
    <t>TOTAL</t>
  </si>
  <si>
    <t>WOMEN OF ST. PATRICK'S EVENT REIMBURSEMENT FORM</t>
  </si>
  <si>
    <t>Email:</t>
  </si>
  <si>
    <t>Address:</t>
  </si>
  <si>
    <t>Event:</t>
  </si>
  <si>
    <t>(please circle or highlight)</t>
  </si>
  <si>
    <t>Please fill out form completely and attach all receipts. Email or deliver to Stacy DeMuth at stacydemuth@hotmail.com.</t>
  </si>
  <si>
    <t>Breakfast in Bethlehem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</si>
</sst>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44" fontId="3" fillId="0" borderId="0" xfId="1" applyFont="1" applyFill="1"/>
    <xf numFmtId="0" fontId="3" fillId="0" borderId="0" xfId="0" applyFont="1"/>
    <xf numFmtId="0" fontId="3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Alignment="1"/>
    <xf numFmtId="0" fontId="3" fillId="0" borderId="0" xfId="0" applyFont="1" applyAlignment="1"/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center" vertical="center"/>
    </xf>
    <xf numFmtId="44" fontId="3" fillId="0" borderId="3" xfId="1" applyFont="1" applyFill="1" applyBorder="1" applyAlignment="1" applyProtection="1">
      <alignment vertical="center"/>
    </xf>
    <xf numFmtId="44" fontId="2" fillId="0" borderId="1" xfId="1" applyFont="1" applyFill="1" applyBorder="1" applyAlignment="1" applyProtection="1">
      <alignment horizontal="center" vertical="center"/>
    </xf>
    <xf numFmtId="44" fontId="2" fillId="0" borderId="0" xfId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44" fontId="3" fillId="0" borderId="0" xfId="1" applyFont="1" applyFill="1" applyBorder="1" applyAlignment="1" applyProtection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</xf>
    <xf numFmtId="44" fontId="3" fillId="0" borderId="1" xfId="1" applyNumberFormat="1" applyFont="1" applyFill="1" applyBorder="1" applyAlignment="1" applyProtection="1">
      <alignment vertical="center"/>
    </xf>
    <xf numFmtId="44" fontId="3" fillId="0" borderId="1" xfId="1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44" fontId="3" fillId="0" borderId="4" xfId="1" applyNumberFormat="1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44" fontId="3" fillId="0" borderId="1" xfId="1" applyNumberFormat="1" applyFont="1" applyFill="1" applyBorder="1" applyAlignment="1" applyProtection="1">
      <alignment horizontal="left" vertical="center"/>
      <protection locked="0"/>
    </xf>
    <xf numFmtId="44" fontId="3" fillId="0" borderId="0" xfId="1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44" fontId="3" fillId="0" borderId="0" xfId="1" applyNumberFormat="1" applyFont="1" applyFill="1" applyBorder="1" applyAlignment="1" applyProtection="1">
      <alignment vertical="center"/>
    </xf>
    <xf numFmtId="44" fontId="3" fillId="0" borderId="0" xfId="1" applyNumberFormat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 indent="1"/>
    </xf>
    <xf numFmtId="1" fontId="3" fillId="0" borderId="0" xfId="1" applyNumberFormat="1" applyFont="1" applyFill="1" applyBorder="1" applyAlignment="1" applyProtection="1">
      <alignment horizontal="center" vertical="center"/>
    </xf>
    <xf numFmtId="44" fontId="3" fillId="0" borderId="0" xfId="1" applyFont="1" applyFill="1" applyBorder="1" applyAlignment="1" applyProtection="1">
      <alignment vertical="center"/>
    </xf>
    <xf numFmtId="44" fontId="3" fillId="0" borderId="1" xfId="1" applyFont="1" applyFill="1" applyBorder="1" applyAlignment="1" applyProtection="1">
      <alignment horizontal="left" vertical="center"/>
    </xf>
    <xf numFmtId="0" fontId="3" fillId="0" borderId="6" xfId="0" applyFont="1" applyBorder="1" applyAlignment="1">
      <alignment vertical="center"/>
    </xf>
    <xf numFmtId="44" fontId="3" fillId="0" borderId="4" xfId="1" applyFont="1" applyBorder="1" applyAlignment="1">
      <alignment vertical="center"/>
    </xf>
    <xf numFmtId="44" fontId="3" fillId="0" borderId="1" xfId="1" applyFont="1" applyBorder="1" applyAlignment="1">
      <alignment vertical="center"/>
    </xf>
    <xf numFmtId="44" fontId="3" fillId="0" borderId="6" xfId="1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left" vertical="center"/>
      <protection locked="0"/>
    </xf>
    <xf numFmtId="44" fontId="3" fillId="0" borderId="1" xfId="1" applyFont="1" applyFill="1" applyBorder="1" applyAlignment="1" applyProtection="1">
      <alignment horizontal="left" vertical="center"/>
      <protection locked="0"/>
    </xf>
    <xf numFmtId="44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44" fontId="3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center" indent="1"/>
    </xf>
    <xf numFmtId="44" fontId="3" fillId="0" borderId="0" xfId="1" applyFont="1" applyFill="1" applyBorder="1" applyAlignment="1" applyProtection="1">
      <alignment horizontal="left" vertical="center"/>
      <protection locked="0"/>
    </xf>
    <xf numFmtId="44" fontId="3" fillId="0" borderId="0" xfId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center"/>
    </xf>
    <xf numFmtId="44" fontId="2" fillId="0" borderId="3" xfId="1" applyFont="1" applyFill="1" applyBorder="1" applyAlignment="1" applyProtection="1">
      <alignment horizontal="right" vertical="center"/>
    </xf>
    <xf numFmtId="0" fontId="2" fillId="0" borderId="0" xfId="0" applyFont="1" applyAlignment="1">
      <alignment vertical="center"/>
    </xf>
    <xf numFmtId="0" fontId="3" fillId="0" borderId="7" xfId="0" applyFont="1" applyFill="1" applyBorder="1" applyAlignment="1" applyProtection="1">
      <alignment vertical="center"/>
    </xf>
    <xf numFmtId="0" fontId="2" fillId="0" borderId="0" xfId="0" applyFont="1" applyAlignment="1">
      <alignment horizontal="right" vertical="center"/>
    </xf>
    <xf numFmtId="0" fontId="3" fillId="0" borderId="5" xfId="0" applyFont="1" applyFill="1" applyBorder="1" applyAlignment="1" applyProtection="1">
      <alignment vertical="center"/>
    </xf>
    <xf numFmtId="44" fontId="3" fillId="0" borderId="5" xfId="1" applyNumberFormat="1" applyFont="1" applyFill="1" applyBorder="1" applyAlignment="1" applyProtection="1">
      <alignment horizontal="center" vertical="center"/>
    </xf>
    <xf numFmtId="44" fontId="3" fillId="0" borderId="5" xfId="1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44" fontId="3" fillId="0" borderId="5" xfId="0" applyNumberFormat="1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 indent="2"/>
    </xf>
    <xf numFmtId="0" fontId="3" fillId="0" borderId="4" xfId="0" applyFont="1" applyFill="1" applyBorder="1" applyAlignment="1" applyProtection="1">
      <alignment horizontal="center" vertical="center"/>
    </xf>
    <xf numFmtId="44" fontId="3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44" fontId="3" fillId="0" borderId="1" xfId="1" applyFont="1" applyFill="1" applyBorder="1" applyAlignment="1" applyProtection="1">
      <alignment vertical="center"/>
    </xf>
    <xf numFmtId="0" fontId="3" fillId="0" borderId="0" xfId="0" applyFont="1" applyBorder="1" applyAlignment="1">
      <alignment vertical="center"/>
    </xf>
    <xf numFmtId="14" fontId="3" fillId="0" borderId="8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horizontal="left"/>
    </xf>
    <xf numFmtId="0" fontId="0" fillId="0" borderId="1" xfId="0" applyBorder="1"/>
    <xf numFmtId="14" fontId="3" fillId="0" borderId="0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8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0" xfId="0" applyFill="1" applyBorder="1"/>
    <xf numFmtId="0" fontId="8" fillId="0" borderId="0" xfId="0" applyFont="1" applyFill="1" applyBorder="1" applyAlignment="1" applyProtection="1">
      <alignment vertical="center"/>
    </xf>
    <xf numFmtId="0" fontId="9" fillId="2" borderId="9" xfId="0" applyFont="1" applyFill="1" applyBorder="1"/>
    <xf numFmtId="0" fontId="0" fillId="2" borderId="9" xfId="0" applyFill="1" applyBorder="1"/>
    <xf numFmtId="0" fontId="0" fillId="0" borderId="9" xfId="0" applyBorder="1"/>
    <xf numFmtId="0" fontId="0" fillId="0" borderId="14" xfId="0" applyBorder="1"/>
    <xf numFmtId="0" fontId="0" fillId="0" borderId="13" xfId="0" applyBorder="1"/>
    <xf numFmtId="0" fontId="0" fillId="0" borderId="0" xfId="0" applyAlignment="1">
      <alignment wrapText="1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6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left" vertical="center" indent="1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4" fontId="2" fillId="0" borderId="6" xfId="1" applyFont="1" applyFill="1" applyBorder="1" applyAlignment="1" applyProtection="1">
      <alignment horizontal="center" vertical="center" wrapText="1"/>
    </xf>
    <xf numFmtId="44" fontId="2" fillId="0" borderId="0" xfId="1" applyFont="1" applyFill="1" applyBorder="1" applyAlignment="1" applyProtection="1">
      <alignment horizontal="center" vertical="center" wrapText="1"/>
    </xf>
    <xf numFmtId="44" fontId="2" fillId="0" borderId="1" xfId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left" wrapText="1"/>
    </xf>
    <xf numFmtId="0" fontId="9" fillId="2" borderId="9" xfId="0" applyFont="1" applyFill="1" applyBorder="1" applyAlignment="1">
      <alignment horizontal="left"/>
    </xf>
    <xf numFmtId="0" fontId="8" fillId="0" borderId="10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left" wrapText="1"/>
    </xf>
    <xf numFmtId="0" fontId="0" fillId="0" borderId="13" xfId="0" applyBorder="1" applyAlignment="1">
      <alignment horizontal="left" wrapText="1"/>
    </xf>
    <xf numFmtId="0" fontId="6" fillId="0" borderId="0" xfId="0" applyFont="1" applyBorder="1" applyAlignment="1">
      <alignment horizontal="righ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"/>
  <sheetViews>
    <sheetView showGridLines="0" zoomScaleNormal="100" workbookViewId="0">
      <selection sqref="A1:J8"/>
    </sheetView>
  </sheetViews>
  <sheetFormatPr defaultColWidth="11.4609375" defaultRowHeight="15" x14ac:dyDescent="0.35"/>
  <cols>
    <col min="1" max="1" width="2.69140625" style="5" customWidth="1"/>
    <col min="2" max="2" width="32.07421875" style="5" customWidth="1"/>
    <col min="3" max="3" width="13" style="5" customWidth="1"/>
    <col min="4" max="4" width="19.69140625" style="5" customWidth="1"/>
    <col min="5" max="5" width="8.4609375" style="5" customWidth="1"/>
    <col min="6" max="6" width="13.4609375" style="3" customWidth="1"/>
    <col min="7" max="7" width="2.69140625" style="3" customWidth="1"/>
    <col min="8" max="8" width="15.3046875" style="3" customWidth="1"/>
    <col min="9" max="9" width="2.69140625" style="3" customWidth="1"/>
    <col min="10" max="10" width="14.3046875" style="4" customWidth="1"/>
    <col min="11" max="11" width="0.84375" style="2" customWidth="1"/>
    <col min="12" max="16384" width="11.4609375" style="5"/>
  </cols>
  <sheetData>
    <row r="1" spans="1:15" ht="32.25" customHeight="1" thickBot="1" x14ac:dyDescent="0.4">
      <c r="A1" s="112" t="s">
        <v>31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5" s="9" customFormat="1" ht="18" customHeight="1" thickTop="1" x14ac:dyDescent="0.4">
      <c r="A2" s="6"/>
      <c r="B2" s="113" t="s">
        <v>37</v>
      </c>
      <c r="C2" s="113"/>
      <c r="D2" s="113"/>
      <c r="E2" s="6"/>
      <c r="F2" s="7"/>
      <c r="G2" s="7"/>
      <c r="H2" s="7" t="s">
        <v>0</v>
      </c>
      <c r="I2" s="7"/>
      <c r="J2" s="74">
        <v>43282</v>
      </c>
      <c r="K2" s="8"/>
    </row>
    <row r="3" spans="1:15" s="14" customFormat="1" ht="15" customHeight="1" x14ac:dyDescent="0.3">
      <c r="A3" s="10"/>
      <c r="B3" s="11"/>
      <c r="C3" s="114"/>
      <c r="D3" s="114"/>
      <c r="E3" s="10"/>
      <c r="F3" s="16"/>
      <c r="G3" s="16"/>
      <c r="J3" s="73"/>
      <c r="K3" s="13"/>
      <c r="N3" s="58" t="s">
        <v>40</v>
      </c>
    </row>
    <row r="4" spans="1:15" s="14" customFormat="1" ht="15" customHeight="1" x14ac:dyDescent="0.3">
      <c r="A4" s="11"/>
      <c r="B4" s="7" t="s">
        <v>13</v>
      </c>
      <c r="C4" s="101" t="s">
        <v>34</v>
      </c>
      <c r="D4" s="101"/>
      <c r="E4" s="11"/>
      <c r="F4" s="7"/>
      <c r="G4" s="7"/>
      <c r="H4" s="56" t="s">
        <v>36</v>
      </c>
      <c r="I4" s="12"/>
      <c r="J4" s="72">
        <v>8160.12</v>
      </c>
      <c r="K4" s="13"/>
      <c r="N4" s="11" t="s">
        <v>2</v>
      </c>
      <c r="O4" s="73"/>
    </row>
    <row r="5" spans="1:15" s="14" customFormat="1" ht="15" customHeight="1" x14ac:dyDescent="0.3">
      <c r="A5" s="10"/>
      <c r="B5" s="7" t="s">
        <v>14</v>
      </c>
      <c r="C5" s="101" t="s">
        <v>35</v>
      </c>
      <c r="D5" s="101"/>
      <c r="E5" s="10"/>
      <c r="H5" s="7" t="s">
        <v>30</v>
      </c>
      <c r="I5" s="7"/>
      <c r="J5" s="50">
        <v>25</v>
      </c>
      <c r="K5" s="13"/>
      <c r="N5" s="75" t="s">
        <v>3</v>
      </c>
      <c r="O5" s="73"/>
    </row>
    <row r="6" spans="1:15" s="14" customFormat="1" ht="15" customHeight="1" x14ac:dyDescent="0.3">
      <c r="A6" s="10"/>
      <c r="B6" s="7" t="s">
        <v>1</v>
      </c>
      <c r="C6" s="101" t="s">
        <v>15</v>
      </c>
      <c r="D6" s="101"/>
      <c r="E6" s="10"/>
      <c r="F6" s="10"/>
      <c r="G6" s="10"/>
      <c r="H6" s="7" t="s">
        <v>32</v>
      </c>
      <c r="I6" s="7"/>
      <c r="J6" s="15">
        <v>225</v>
      </c>
      <c r="K6" s="13"/>
      <c r="N6" s="75" t="s">
        <v>4</v>
      </c>
      <c r="O6" s="73"/>
    </row>
    <row r="7" spans="1:15" s="14" customFormat="1" ht="15" customHeight="1" x14ac:dyDescent="0.3">
      <c r="A7" s="11"/>
      <c r="B7" s="56" t="s">
        <v>12</v>
      </c>
      <c r="C7" s="101" t="s">
        <v>16</v>
      </c>
      <c r="D7" s="101"/>
      <c r="E7" s="11"/>
      <c r="H7" s="60" t="s">
        <v>33</v>
      </c>
      <c r="I7" s="12"/>
      <c r="J7" s="68">
        <v>192</v>
      </c>
      <c r="K7" s="13"/>
      <c r="N7" s="75" t="s">
        <v>23</v>
      </c>
      <c r="O7" s="73"/>
    </row>
    <row r="8" spans="1:15" s="14" customFormat="1" ht="12" customHeight="1" thickBot="1" x14ac:dyDescent="0.35">
      <c r="A8" s="17"/>
      <c r="B8" s="18"/>
      <c r="C8" s="102"/>
      <c r="D8" s="102"/>
      <c r="E8" s="17"/>
      <c r="F8" s="20"/>
      <c r="G8" s="20"/>
      <c r="H8" s="57"/>
      <c r="I8" s="19"/>
      <c r="J8" s="20"/>
      <c r="K8" s="13"/>
      <c r="N8" s="51" t="s">
        <v>5</v>
      </c>
      <c r="O8" s="73"/>
    </row>
    <row r="9" spans="1:15" s="14" customFormat="1" ht="15.9" thickTop="1" x14ac:dyDescent="0.3">
      <c r="A9" s="10"/>
      <c r="B9" s="103"/>
      <c r="C9" s="103"/>
      <c r="D9" s="103"/>
      <c r="E9" s="10"/>
      <c r="F9" s="1"/>
      <c r="G9" s="1"/>
      <c r="H9" s="1" t="s">
        <v>22</v>
      </c>
      <c r="I9" s="1"/>
      <c r="J9" s="21"/>
      <c r="K9" s="13"/>
      <c r="L9" s="58"/>
      <c r="N9" s="11" t="s">
        <v>6</v>
      </c>
      <c r="O9" s="73"/>
    </row>
    <row r="10" spans="1:15" s="14" customFormat="1" ht="18" customHeight="1" x14ac:dyDescent="0.3">
      <c r="A10" s="11"/>
      <c r="B10" s="103"/>
      <c r="C10" s="103"/>
      <c r="D10" s="103"/>
      <c r="E10" s="11"/>
      <c r="F10" s="106" t="s">
        <v>19</v>
      </c>
      <c r="G10" s="10"/>
      <c r="H10" s="106" t="s">
        <v>20</v>
      </c>
      <c r="I10" s="10"/>
      <c r="J10" s="109" t="s">
        <v>28</v>
      </c>
      <c r="K10" s="13"/>
      <c r="N10" s="76" t="s">
        <v>25</v>
      </c>
      <c r="O10" s="76"/>
    </row>
    <row r="11" spans="1:15" s="14" customFormat="1" ht="9.75" customHeight="1" x14ac:dyDescent="0.3">
      <c r="A11" s="11"/>
      <c r="B11" s="11"/>
      <c r="C11" s="11"/>
      <c r="D11" s="11"/>
      <c r="E11" s="11"/>
      <c r="F11" s="107"/>
      <c r="G11" s="10"/>
      <c r="H11" s="107"/>
      <c r="I11" s="10"/>
      <c r="J11" s="110"/>
      <c r="K11" s="13"/>
      <c r="N11" s="76" t="s">
        <v>7</v>
      </c>
      <c r="O11" s="76"/>
    </row>
    <row r="12" spans="1:15" s="14" customFormat="1" ht="18" customHeight="1" x14ac:dyDescent="0.3">
      <c r="A12" s="11"/>
      <c r="B12" s="23" t="s">
        <v>18</v>
      </c>
      <c r="C12" s="11"/>
      <c r="D12" s="11"/>
      <c r="E12" s="11"/>
      <c r="F12" s="108"/>
      <c r="G12" s="10"/>
      <c r="H12" s="108"/>
      <c r="I12" s="10"/>
      <c r="J12" s="111"/>
      <c r="K12" s="13"/>
      <c r="N12" s="76" t="s">
        <v>27</v>
      </c>
      <c r="O12" s="76"/>
    </row>
    <row r="13" spans="1:15" s="14" customFormat="1" ht="13.5" customHeight="1" x14ac:dyDescent="0.3">
      <c r="A13" s="11"/>
      <c r="B13" s="7" t="s">
        <v>24</v>
      </c>
      <c r="E13" s="11"/>
      <c r="F13" s="42"/>
      <c r="G13" s="25"/>
      <c r="I13" s="16"/>
      <c r="J13" s="45"/>
      <c r="K13" s="13"/>
      <c r="N13" s="76" t="s">
        <v>8</v>
      </c>
      <c r="O13" s="76"/>
    </row>
    <row r="14" spans="1:15" s="14" customFormat="1" ht="13.5" customHeight="1" x14ac:dyDescent="0.3">
      <c r="A14" s="11"/>
      <c r="B14" s="11"/>
      <c r="C14" s="24" t="s">
        <v>2</v>
      </c>
      <c r="D14" s="24"/>
      <c r="E14" s="11"/>
      <c r="F14" s="44">
        <v>103</v>
      </c>
      <c r="G14" s="25"/>
      <c r="H14" s="41">
        <v>100</v>
      </c>
      <c r="I14" s="16"/>
      <c r="J14" s="28"/>
      <c r="K14" s="13"/>
      <c r="N14" s="76" t="s">
        <v>21</v>
      </c>
      <c r="O14" s="76"/>
    </row>
    <row r="15" spans="1:15" s="14" customFormat="1" ht="13.5" customHeight="1" x14ac:dyDescent="0.3">
      <c r="A15" s="11"/>
      <c r="B15" s="11"/>
      <c r="C15" s="46" t="s">
        <v>3</v>
      </c>
      <c r="D15" s="46"/>
      <c r="E15" s="11"/>
      <c r="F15" s="44">
        <v>800</v>
      </c>
      <c r="G15" s="25"/>
      <c r="H15" s="41">
        <v>750</v>
      </c>
      <c r="I15" s="16"/>
      <c r="J15" s="27"/>
      <c r="K15" s="13"/>
      <c r="N15" s="75" t="s">
        <v>17</v>
      </c>
      <c r="O15" s="73"/>
    </row>
    <row r="16" spans="1:15" s="14" customFormat="1" ht="13.5" customHeight="1" x14ac:dyDescent="0.3">
      <c r="A16" s="11"/>
      <c r="B16" s="29"/>
      <c r="C16" s="47" t="s">
        <v>4</v>
      </c>
      <c r="D16" s="47"/>
      <c r="E16" s="11"/>
      <c r="F16" s="44">
        <v>3565</v>
      </c>
      <c r="G16" s="25"/>
      <c r="H16" s="41">
        <v>4500</v>
      </c>
      <c r="I16" s="16"/>
      <c r="J16" s="28"/>
      <c r="K16" s="13"/>
    </row>
    <row r="17" spans="1:11" s="14" customFormat="1" ht="13.5" customHeight="1" x14ac:dyDescent="0.3">
      <c r="A17" s="11"/>
      <c r="B17" s="11"/>
      <c r="C17" s="47" t="s">
        <v>23</v>
      </c>
      <c r="D17" s="47"/>
      <c r="E17" s="11"/>
      <c r="F17" s="44">
        <v>2958</v>
      </c>
      <c r="G17" s="25"/>
      <c r="H17" s="41">
        <v>2500</v>
      </c>
      <c r="I17" s="16"/>
      <c r="J17" s="31"/>
      <c r="K17" s="13"/>
    </row>
    <row r="18" spans="1:11" s="14" customFormat="1" ht="13.5" customHeight="1" x14ac:dyDescent="0.3">
      <c r="A18" s="11"/>
      <c r="B18" s="11"/>
      <c r="C18" s="48" t="s">
        <v>5</v>
      </c>
      <c r="D18" s="48"/>
      <c r="E18" s="11"/>
      <c r="F18" s="44">
        <f>184+44</f>
        <v>228</v>
      </c>
      <c r="G18" s="25"/>
      <c r="H18" s="41">
        <v>200</v>
      </c>
      <c r="I18" s="16"/>
      <c r="J18" s="28"/>
      <c r="K18" s="13"/>
    </row>
    <row r="19" spans="1:11" s="14" customFormat="1" ht="13.5" customHeight="1" x14ac:dyDescent="0.3">
      <c r="A19" s="11"/>
      <c r="B19" s="11"/>
      <c r="C19" s="32" t="s">
        <v>6</v>
      </c>
      <c r="D19" s="32"/>
      <c r="E19" s="11"/>
      <c r="F19" s="44">
        <f>95+110</f>
        <v>205</v>
      </c>
      <c r="G19" s="25"/>
      <c r="H19" s="41">
        <v>100</v>
      </c>
      <c r="I19" s="16"/>
      <c r="J19" s="27"/>
      <c r="K19" s="13"/>
    </row>
    <row r="20" spans="1:11" s="14" customFormat="1" ht="13.5" customHeight="1" x14ac:dyDescent="0.3">
      <c r="A20" s="11"/>
      <c r="B20" s="11"/>
      <c r="C20" s="100"/>
      <c r="D20" s="100"/>
      <c r="E20" s="11"/>
      <c r="F20" s="25"/>
      <c r="G20" s="25"/>
      <c r="H20" s="25"/>
      <c r="I20" s="16"/>
      <c r="J20" s="36"/>
      <c r="K20" s="13"/>
    </row>
    <row r="21" spans="1:11" s="14" customFormat="1" ht="13.5" customHeight="1" x14ac:dyDescent="0.3">
      <c r="A21" s="11"/>
      <c r="B21" s="7" t="s">
        <v>29</v>
      </c>
      <c r="C21" s="99"/>
      <c r="D21" s="99"/>
      <c r="E21" s="11"/>
      <c r="F21" s="40"/>
      <c r="G21" s="40"/>
      <c r="H21" s="25"/>
      <c r="I21" s="11"/>
      <c r="J21" s="52"/>
      <c r="K21" s="13"/>
    </row>
    <row r="22" spans="1:11" s="14" customFormat="1" ht="15" customHeight="1" x14ac:dyDescent="0.3">
      <c r="A22" s="11"/>
      <c r="B22" s="38"/>
      <c r="C22" s="101" t="s">
        <v>25</v>
      </c>
      <c r="D22" s="101"/>
      <c r="E22" s="11"/>
      <c r="F22" s="49">
        <v>0</v>
      </c>
      <c r="G22" s="25"/>
      <c r="H22" s="50">
        <v>250</v>
      </c>
      <c r="I22" s="16"/>
      <c r="J22" s="28"/>
      <c r="K22" s="13"/>
    </row>
    <row r="23" spans="1:11" s="14" customFormat="1" ht="15" customHeight="1" x14ac:dyDescent="0.3">
      <c r="A23" s="11"/>
      <c r="B23" s="38"/>
      <c r="C23" s="105" t="s">
        <v>7</v>
      </c>
      <c r="D23" s="105"/>
      <c r="E23" s="11"/>
      <c r="F23" s="43">
        <v>53</v>
      </c>
      <c r="G23" s="25"/>
      <c r="H23" s="50">
        <v>100</v>
      </c>
      <c r="I23" s="16"/>
      <c r="J23" s="28"/>
      <c r="K23" s="13"/>
    </row>
    <row r="24" spans="1:11" s="14" customFormat="1" ht="15" customHeight="1" x14ac:dyDescent="0.3">
      <c r="A24" s="11"/>
      <c r="B24" s="38"/>
      <c r="C24" s="105" t="s">
        <v>27</v>
      </c>
      <c r="D24" s="105"/>
      <c r="E24" s="11"/>
      <c r="F24" s="49">
        <v>124.55</v>
      </c>
      <c r="G24" s="25"/>
      <c r="H24" s="50">
        <v>150</v>
      </c>
      <c r="I24" s="16"/>
      <c r="J24" s="28"/>
      <c r="K24" s="13"/>
    </row>
    <row r="25" spans="1:11" s="14" customFormat="1" ht="15" customHeight="1" x14ac:dyDescent="0.3">
      <c r="A25" s="11"/>
      <c r="B25" s="38"/>
      <c r="C25" s="104"/>
      <c r="D25" s="104"/>
      <c r="E25" s="11"/>
      <c r="F25" s="43"/>
      <c r="G25" s="25"/>
      <c r="H25" s="50"/>
      <c r="I25" s="16"/>
      <c r="J25" s="28"/>
      <c r="K25" s="13"/>
    </row>
    <row r="26" spans="1:11" s="14" customFormat="1" ht="15" customHeight="1" x14ac:dyDescent="0.3">
      <c r="A26" s="11"/>
      <c r="B26" s="38"/>
      <c r="C26" s="105"/>
      <c r="D26" s="105"/>
      <c r="E26" s="11"/>
      <c r="F26" s="49"/>
      <c r="G26" s="25"/>
      <c r="H26" s="50"/>
      <c r="I26" s="16"/>
      <c r="J26" s="28"/>
      <c r="K26" s="13"/>
    </row>
    <row r="27" spans="1:11" s="14" customFormat="1" ht="15" customHeight="1" x14ac:dyDescent="0.3">
      <c r="A27" s="11"/>
      <c r="B27" s="38"/>
      <c r="C27" s="100"/>
      <c r="D27" s="100"/>
      <c r="E27" s="11"/>
      <c r="F27" s="54"/>
      <c r="G27" s="25"/>
      <c r="H27" s="55"/>
      <c r="I27" s="16"/>
      <c r="J27" s="37"/>
      <c r="K27" s="13"/>
    </row>
    <row r="28" spans="1:11" s="14" customFormat="1" ht="15" customHeight="1" x14ac:dyDescent="0.3">
      <c r="A28" s="11"/>
      <c r="B28" s="53" t="s">
        <v>26</v>
      </c>
      <c r="C28" s="99"/>
      <c r="D28" s="99"/>
      <c r="E28" s="11"/>
      <c r="F28" s="54"/>
      <c r="G28" s="25"/>
      <c r="H28" s="55"/>
      <c r="I28" s="16"/>
      <c r="J28" s="37"/>
      <c r="K28" s="13"/>
    </row>
    <row r="29" spans="1:11" s="14" customFormat="1" ht="15" customHeight="1" x14ac:dyDescent="0.3">
      <c r="A29" s="11"/>
      <c r="B29" s="38"/>
      <c r="C29" s="101" t="s">
        <v>8</v>
      </c>
      <c r="D29" s="101"/>
      <c r="E29" s="11"/>
      <c r="F29" s="49"/>
      <c r="G29" s="25"/>
      <c r="H29" s="50"/>
      <c r="I29" s="16"/>
      <c r="J29" s="28"/>
      <c r="K29" s="13"/>
    </row>
    <row r="30" spans="1:11" s="14" customFormat="1" ht="15" customHeight="1" x14ac:dyDescent="0.3">
      <c r="A30" s="11"/>
      <c r="B30" s="38"/>
      <c r="C30" s="104" t="s">
        <v>21</v>
      </c>
      <c r="D30" s="104"/>
      <c r="E30" s="11"/>
      <c r="F30" s="49"/>
      <c r="G30" s="25"/>
      <c r="H30" s="50">
        <v>200</v>
      </c>
      <c r="I30" s="16"/>
      <c r="J30" s="28" t="str">
        <f>IF(F30*H30&gt;0,F30*H30,"")</f>
        <v/>
      </c>
      <c r="K30" s="13"/>
    </row>
    <row r="31" spans="1:11" s="14" customFormat="1" ht="15" customHeight="1" x14ac:dyDescent="0.3">
      <c r="A31" s="11"/>
      <c r="B31" s="11"/>
      <c r="C31" s="24"/>
      <c r="D31" s="24"/>
      <c r="E31" s="11"/>
      <c r="F31" s="34"/>
      <c r="G31" s="25"/>
      <c r="H31" s="35"/>
      <c r="I31" s="16"/>
      <c r="J31" s="36"/>
      <c r="K31" s="13"/>
    </row>
    <row r="32" spans="1:11" s="14" customFormat="1" ht="15" customHeight="1" x14ac:dyDescent="0.3">
      <c r="A32" s="11"/>
      <c r="B32" s="11"/>
      <c r="C32" s="24"/>
      <c r="D32" s="24"/>
      <c r="E32" s="11"/>
      <c r="F32" s="34"/>
      <c r="G32" s="25"/>
      <c r="H32" s="35"/>
      <c r="I32" s="16"/>
      <c r="J32" s="36"/>
      <c r="K32" s="13"/>
    </row>
    <row r="33" spans="1:11" s="14" customFormat="1" ht="15" customHeight="1" x14ac:dyDescent="0.3">
      <c r="A33" s="11"/>
      <c r="B33" s="11"/>
      <c r="C33" s="24"/>
      <c r="D33" s="24"/>
      <c r="E33" s="11"/>
      <c r="F33" s="33"/>
      <c r="G33" s="25"/>
      <c r="H33" s="26"/>
      <c r="I33" s="16"/>
      <c r="J33" s="28" t="str">
        <f>IF(H33="","",F33*H33)</f>
        <v/>
      </c>
      <c r="K33" s="13"/>
    </row>
    <row r="34" spans="1:11" s="14" customFormat="1" ht="15" customHeight="1" x14ac:dyDescent="0.3">
      <c r="A34" s="11"/>
      <c r="B34" s="11"/>
      <c r="C34" s="24"/>
      <c r="D34" s="24"/>
      <c r="E34" s="11"/>
      <c r="F34" s="34"/>
      <c r="G34" s="25"/>
      <c r="H34" s="35"/>
      <c r="I34" s="16"/>
      <c r="J34" s="36"/>
      <c r="K34" s="13"/>
    </row>
    <row r="35" spans="1:11" s="14" customFormat="1" ht="15" customHeight="1" x14ac:dyDescent="0.3">
      <c r="A35" s="11"/>
      <c r="B35" s="11"/>
      <c r="C35" s="24"/>
      <c r="D35" s="24"/>
      <c r="E35" s="11"/>
      <c r="F35" s="33"/>
      <c r="G35" s="25"/>
      <c r="H35" s="30"/>
      <c r="I35" s="16"/>
      <c r="J35" s="28" t="str">
        <f>IF(F35*H35&gt;0,F35*H35,"")</f>
        <v/>
      </c>
      <c r="K35" s="13"/>
    </row>
    <row r="36" spans="1:11" s="14" customFormat="1" ht="15" customHeight="1" x14ac:dyDescent="0.3">
      <c r="A36" s="11"/>
      <c r="B36" s="11"/>
      <c r="C36" s="24"/>
      <c r="D36" s="24"/>
      <c r="E36" s="11"/>
      <c r="F36" s="37"/>
      <c r="G36" s="25"/>
      <c r="H36" s="39"/>
      <c r="I36" s="16"/>
      <c r="J36" s="37"/>
      <c r="K36" s="13"/>
    </row>
    <row r="37" spans="1:11" s="14" customFormat="1" ht="15" customHeight="1" x14ac:dyDescent="0.3">
      <c r="A37" s="11"/>
      <c r="B37" s="11"/>
      <c r="C37" s="11"/>
      <c r="D37" s="11"/>
      <c r="E37" s="11"/>
      <c r="F37" s="33"/>
      <c r="G37" s="25"/>
      <c r="H37" s="30"/>
      <c r="I37" s="16"/>
      <c r="J37" s="28" t="str">
        <f>IF(F37*H37&gt;0,F37*H37,"")</f>
        <v/>
      </c>
      <c r="K37" s="13"/>
    </row>
    <row r="38" spans="1:11" s="14" customFormat="1" ht="15" customHeight="1" x14ac:dyDescent="0.3">
      <c r="A38" s="11"/>
      <c r="B38" s="11"/>
      <c r="C38" s="11"/>
      <c r="D38" s="11"/>
      <c r="E38" s="11"/>
      <c r="F38" s="34"/>
      <c r="G38" s="25"/>
      <c r="H38" s="35"/>
      <c r="I38" s="16"/>
      <c r="J38" s="36"/>
      <c r="K38" s="13"/>
    </row>
    <row r="39" spans="1:11" s="14" customFormat="1" ht="15" customHeight="1" x14ac:dyDescent="0.3">
      <c r="A39" s="23"/>
      <c r="B39" s="23" t="s">
        <v>9</v>
      </c>
      <c r="C39" s="23"/>
      <c r="D39" s="23"/>
      <c r="E39" s="23"/>
      <c r="F39" s="28">
        <f>SUM(F13:F37)</f>
        <v>8036.55</v>
      </c>
      <c r="G39" s="22"/>
      <c r="H39" s="28">
        <f>SUM(H13:H37)</f>
        <v>8850</v>
      </c>
      <c r="I39" s="10"/>
      <c r="J39" s="28">
        <f>SUM(J13:J37)</f>
        <v>0</v>
      </c>
      <c r="K39" s="13"/>
    </row>
    <row r="40" spans="1:11" s="14" customFormat="1" ht="15" customHeight="1" x14ac:dyDescent="0.3">
      <c r="A40" s="11"/>
      <c r="B40" s="11"/>
      <c r="C40" s="11"/>
      <c r="D40" s="11"/>
      <c r="E40" s="11"/>
      <c r="F40" s="34"/>
      <c r="G40" s="25"/>
      <c r="H40" s="35"/>
      <c r="I40" s="16"/>
      <c r="J40" s="36"/>
      <c r="K40" s="13"/>
    </row>
    <row r="41" spans="1:11" s="14" customFormat="1" ht="15" customHeight="1" x14ac:dyDescent="0.3">
      <c r="A41" s="11"/>
      <c r="B41" s="67" t="s">
        <v>10</v>
      </c>
      <c r="C41" s="11"/>
      <c r="D41" s="11"/>
      <c r="E41" s="11"/>
      <c r="F41" s="34"/>
      <c r="G41" s="25"/>
      <c r="H41" s="35"/>
      <c r="I41" s="16"/>
      <c r="J41" s="36"/>
      <c r="K41" s="13"/>
    </row>
    <row r="42" spans="1:11" s="14" customFormat="1" ht="15" customHeight="1" x14ac:dyDescent="0.3">
      <c r="A42" s="11"/>
      <c r="C42" s="75" t="s">
        <v>17</v>
      </c>
      <c r="D42" s="11"/>
      <c r="E42" s="11"/>
      <c r="F42" s="33">
        <f>J6*J5</f>
        <v>5625</v>
      </c>
      <c r="G42" s="25"/>
      <c r="H42" s="25"/>
      <c r="I42" s="16"/>
      <c r="J42" s="28"/>
      <c r="K42" s="13"/>
    </row>
    <row r="43" spans="1:11" s="14" customFormat="1" ht="15" customHeight="1" x14ac:dyDescent="0.3">
      <c r="A43" s="11"/>
      <c r="C43" s="75" t="s">
        <v>39</v>
      </c>
      <c r="D43" s="11"/>
      <c r="E43" s="11"/>
      <c r="F43" s="69">
        <f>J4</f>
        <v>8160.12</v>
      </c>
      <c r="G43" s="25"/>
      <c r="H43" s="25"/>
      <c r="I43" s="16"/>
      <c r="J43" s="28"/>
      <c r="K43" s="13"/>
    </row>
    <row r="44" spans="1:11" s="14" customFormat="1" ht="15" customHeight="1" x14ac:dyDescent="0.3">
      <c r="A44" s="11"/>
      <c r="B44" s="23" t="s">
        <v>11</v>
      </c>
      <c r="C44" s="11"/>
      <c r="D44" s="11"/>
      <c r="E44" s="11"/>
      <c r="F44" s="37"/>
      <c r="G44" s="25"/>
      <c r="H44" s="37" t="str">
        <f>IF(SUM(H42:H43)&gt;0,SUM(H42:H43),"")</f>
        <v/>
      </c>
      <c r="I44" s="16"/>
      <c r="J44" s="28" t="str">
        <f>IF(SUM(J42:J43)&gt;0,SUM(J42:J43),"")</f>
        <v/>
      </c>
      <c r="K44" s="13"/>
    </row>
    <row r="45" spans="1:11" s="14" customFormat="1" ht="15" customHeight="1" thickBot="1" x14ac:dyDescent="0.35">
      <c r="A45" s="61"/>
      <c r="B45" s="61"/>
      <c r="C45" s="61"/>
      <c r="D45" s="61"/>
      <c r="E45" s="61"/>
      <c r="F45" s="62"/>
      <c r="G45" s="63"/>
      <c r="H45" s="64"/>
      <c r="I45" s="64"/>
      <c r="J45" s="65"/>
      <c r="K45" s="13"/>
    </row>
    <row r="46" spans="1:11" s="14" customFormat="1" ht="6" customHeight="1" x14ac:dyDescent="0.3">
      <c r="A46" s="59"/>
      <c r="B46" s="66"/>
      <c r="C46" s="66"/>
      <c r="D46" s="66"/>
      <c r="E46" s="66"/>
      <c r="F46" s="66"/>
      <c r="G46" s="66"/>
      <c r="H46" s="66"/>
      <c r="I46" s="66"/>
      <c r="J46" s="66"/>
      <c r="K46" s="13"/>
    </row>
    <row r="47" spans="1:11" s="14" customFormat="1" ht="12" customHeight="1" x14ac:dyDescent="0.3">
      <c r="A47" s="11"/>
      <c r="B47" s="23" t="s">
        <v>41</v>
      </c>
      <c r="C47" s="11"/>
      <c r="D47" s="11"/>
      <c r="E47" s="11"/>
      <c r="F47" s="34"/>
      <c r="G47" s="25"/>
      <c r="H47" s="37">
        <f>J4-H39</f>
        <v>-689.88000000000011</v>
      </c>
      <c r="I47" s="16"/>
      <c r="J47" s="37" t="str">
        <f>IF(J44="","",(J39-J44))</f>
        <v/>
      </c>
      <c r="K47" s="13"/>
    </row>
    <row r="48" spans="1:11" x14ac:dyDescent="0.35">
      <c r="A48" s="2"/>
      <c r="B48" s="2"/>
      <c r="C48" s="2"/>
      <c r="D48" s="2"/>
      <c r="E48" s="2"/>
    </row>
    <row r="49" spans="1:18" x14ac:dyDescent="0.35">
      <c r="A49" s="2"/>
      <c r="B49" s="2"/>
      <c r="C49" s="2"/>
      <c r="D49" s="2"/>
      <c r="E49" s="2"/>
    </row>
    <row r="50" spans="1:18" x14ac:dyDescent="0.35">
      <c r="A50" s="2"/>
      <c r="B50" s="2"/>
      <c r="C50" s="2"/>
      <c r="D50" s="2"/>
      <c r="E50" s="2"/>
    </row>
    <row r="51" spans="1:18" x14ac:dyDescent="0.35">
      <c r="A51" s="2"/>
      <c r="B51" s="2"/>
      <c r="C51" s="2"/>
      <c r="D51" s="2"/>
      <c r="E51" s="2"/>
    </row>
    <row r="52" spans="1:18" x14ac:dyDescent="0.35">
      <c r="A52" s="2"/>
      <c r="B52" s="2"/>
      <c r="C52" s="2"/>
      <c r="D52" s="2"/>
      <c r="E52" s="2"/>
    </row>
    <row r="53" spans="1:18" x14ac:dyDescent="0.35">
      <c r="A53" s="2"/>
      <c r="B53" s="2"/>
      <c r="C53" s="2"/>
      <c r="D53" s="2"/>
      <c r="E53" s="2"/>
    </row>
    <row r="54" spans="1:18" x14ac:dyDescent="0.35">
      <c r="A54" s="2"/>
      <c r="B54" s="2"/>
      <c r="C54" s="2"/>
      <c r="D54" s="2"/>
      <c r="E54" s="2"/>
    </row>
    <row r="55" spans="1:18" x14ac:dyDescent="0.35">
      <c r="A55" s="2"/>
      <c r="B55" s="2"/>
      <c r="C55" s="2"/>
      <c r="D55" s="2"/>
      <c r="E55" s="2"/>
    </row>
    <row r="56" spans="1:18" x14ac:dyDescent="0.35">
      <c r="A56" s="2"/>
      <c r="B56" s="2"/>
      <c r="C56" s="2"/>
      <c r="D56" s="2"/>
      <c r="E56" s="2"/>
    </row>
    <row r="57" spans="1:18" x14ac:dyDescent="0.35">
      <c r="A57" s="2"/>
      <c r="B57" s="2"/>
      <c r="C57" s="2"/>
      <c r="D57" s="2"/>
      <c r="E57" s="2"/>
    </row>
    <row r="58" spans="1:18" x14ac:dyDescent="0.35">
      <c r="A58" s="2"/>
      <c r="B58" s="2"/>
      <c r="C58" s="2"/>
      <c r="D58" s="2"/>
      <c r="E58" s="2"/>
    </row>
    <row r="59" spans="1:18" s="3" customFormat="1" x14ac:dyDescent="0.35">
      <c r="A59" s="2"/>
      <c r="B59" s="2"/>
      <c r="C59" s="2"/>
      <c r="D59" s="2"/>
      <c r="E59" s="2"/>
      <c r="J59" s="4"/>
      <c r="K59" s="2"/>
      <c r="L59" s="5"/>
      <c r="M59" s="5"/>
      <c r="N59" s="5"/>
      <c r="O59" s="5"/>
      <c r="P59" s="5"/>
      <c r="Q59" s="5"/>
      <c r="R59" s="5"/>
    </row>
    <row r="60" spans="1:18" s="3" customFormat="1" x14ac:dyDescent="0.35">
      <c r="A60" s="2"/>
      <c r="B60" s="2"/>
      <c r="C60" s="2"/>
      <c r="D60" s="2"/>
      <c r="E60" s="2"/>
      <c r="J60" s="4"/>
      <c r="K60" s="2"/>
      <c r="L60" s="5"/>
      <c r="M60" s="5"/>
      <c r="N60" s="5"/>
      <c r="O60" s="5"/>
      <c r="P60" s="5"/>
      <c r="Q60" s="5"/>
      <c r="R60" s="5"/>
    </row>
    <row r="61" spans="1:18" s="3" customFormat="1" x14ac:dyDescent="0.35">
      <c r="A61" s="2"/>
      <c r="B61" s="2"/>
      <c r="C61" s="2"/>
      <c r="D61" s="2"/>
      <c r="E61" s="2"/>
      <c r="J61" s="4"/>
      <c r="K61" s="2"/>
      <c r="L61" s="5"/>
      <c r="M61" s="5"/>
      <c r="N61" s="5"/>
      <c r="O61" s="5"/>
      <c r="P61" s="5"/>
      <c r="Q61" s="5"/>
      <c r="R61" s="5"/>
    </row>
    <row r="62" spans="1:18" s="3" customFormat="1" x14ac:dyDescent="0.35">
      <c r="A62" s="2"/>
      <c r="B62" s="2"/>
      <c r="C62" s="2"/>
      <c r="D62" s="2"/>
      <c r="E62" s="2"/>
      <c r="J62" s="4"/>
      <c r="K62" s="2"/>
      <c r="L62" s="5"/>
      <c r="M62" s="5"/>
      <c r="N62" s="5"/>
      <c r="O62" s="5"/>
      <c r="P62" s="5"/>
      <c r="Q62" s="5"/>
      <c r="R62" s="5"/>
    </row>
    <row r="63" spans="1:18" s="3" customFormat="1" x14ac:dyDescent="0.35">
      <c r="A63" s="2"/>
      <c r="B63" s="2"/>
      <c r="C63" s="2"/>
      <c r="D63" s="2"/>
      <c r="E63" s="2"/>
      <c r="J63" s="4"/>
      <c r="K63" s="2"/>
      <c r="L63" s="5"/>
      <c r="M63" s="5"/>
      <c r="N63" s="5"/>
      <c r="O63" s="5"/>
      <c r="P63" s="5"/>
      <c r="Q63" s="5"/>
      <c r="R63" s="5"/>
    </row>
    <row r="64" spans="1:18" s="3" customFormat="1" x14ac:dyDescent="0.35">
      <c r="A64" s="2"/>
      <c r="B64" s="2"/>
      <c r="C64" s="2"/>
      <c r="D64" s="2"/>
      <c r="E64" s="2"/>
      <c r="J64" s="4"/>
      <c r="K64" s="2"/>
      <c r="L64" s="5"/>
      <c r="M64" s="5"/>
      <c r="N64" s="5"/>
      <c r="O64" s="5"/>
      <c r="P64" s="5"/>
      <c r="Q64" s="5"/>
      <c r="R64" s="5"/>
    </row>
    <row r="65" spans="1:18" s="3" customFormat="1" x14ac:dyDescent="0.35">
      <c r="A65" s="2"/>
      <c r="B65" s="2"/>
      <c r="C65" s="2"/>
      <c r="D65" s="2"/>
      <c r="E65" s="2"/>
      <c r="J65" s="4"/>
      <c r="K65" s="2"/>
      <c r="L65" s="5"/>
      <c r="M65" s="5"/>
      <c r="N65" s="5"/>
      <c r="O65" s="5"/>
      <c r="P65" s="5"/>
      <c r="Q65" s="5"/>
      <c r="R65" s="5"/>
    </row>
  </sheetData>
  <sheetProtection selectLockedCells="1"/>
  <mergeCells count="24">
    <mergeCell ref="F10:F12"/>
    <mergeCell ref="H10:H12"/>
    <mergeCell ref="J10:J12"/>
    <mergeCell ref="A1:J1"/>
    <mergeCell ref="B2:D2"/>
    <mergeCell ref="C3:D3"/>
    <mergeCell ref="C4:D4"/>
    <mergeCell ref="C5:D5"/>
    <mergeCell ref="C28:D28"/>
    <mergeCell ref="C29:D29"/>
    <mergeCell ref="C30:D30"/>
    <mergeCell ref="C22:D22"/>
    <mergeCell ref="C23:D23"/>
    <mergeCell ref="C24:D24"/>
    <mergeCell ref="C25:D25"/>
    <mergeCell ref="C26:D26"/>
    <mergeCell ref="C27:D27"/>
    <mergeCell ref="C21:D21"/>
    <mergeCell ref="C20:D20"/>
    <mergeCell ref="C6:D6"/>
    <mergeCell ref="C7:D7"/>
    <mergeCell ref="C8:D8"/>
    <mergeCell ref="B9:D9"/>
    <mergeCell ref="B10:D10"/>
  </mergeCells>
  <printOptions horizontalCentered="1" verticalCentered="1"/>
  <pageMargins left="0.25" right="0.25" top="0.25" bottom="0.25" header="0.25" footer="0.25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EF177-125B-4C8F-9124-DF8576595558}">
  <sheetPr>
    <pageSetUpPr fitToPage="1"/>
  </sheetPr>
  <dimension ref="A1:K33"/>
  <sheetViews>
    <sheetView tabSelected="1" zoomScaleNormal="100" workbookViewId="0">
      <selection activeCell="L9" sqref="L9"/>
    </sheetView>
  </sheetViews>
  <sheetFormatPr defaultRowHeight="12.45" x14ac:dyDescent="0.3"/>
  <cols>
    <col min="1" max="1" width="24" customWidth="1"/>
    <col min="3" max="3" width="6.53515625" customWidth="1"/>
    <col min="4" max="4" width="14.07421875" customWidth="1"/>
    <col min="8" max="8" width="11.3828125" customWidth="1"/>
  </cols>
  <sheetData>
    <row r="1" spans="1:11" ht="23.15" thickBot="1" x14ac:dyDescent="0.35">
      <c r="A1" s="117" t="s">
        <v>50</v>
      </c>
      <c r="B1" s="118"/>
      <c r="C1" s="118"/>
      <c r="D1" s="118"/>
      <c r="E1" s="118"/>
      <c r="F1" s="118"/>
      <c r="G1" s="118"/>
      <c r="H1" s="119"/>
      <c r="I1" s="92"/>
      <c r="J1" s="77"/>
      <c r="K1" s="84"/>
    </row>
    <row r="2" spans="1:11" ht="17.149999999999999" customHeight="1" x14ac:dyDescent="0.3">
      <c r="A2" s="85"/>
      <c r="B2" s="85"/>
      <c r="C2" s="85"/>
      <c r="D2" s="85"/>
      <c r="E2" s="85"/>
      <c r="F2" s="85"/>
      <c r="G2" s="85"/>
      <c r="H2" s="85"/>
      <c r="I2" s="85"/>
      <c r="J2" s="77"/>
      <c r="K2" s="84"/>
    </row>
    <row r="3" spans="1:11" ht="22.75" x14ac:dyDescent="0.3">
      <c r="A3" s="87" t="s">
        <v>45</v>
      </c>
      <c r="B3" s="88"/>
      <c r="C3" s="88"/>
      <c r="D3" s="88"/>
      <c r="E3" s="85"/>
      <c r="F3" s="7" t="s">
        <v>42</v>
      </c>
      <c r="G3" s="82"/>
      <c r="H3" s="78"/>
      <c r="I3" s="85"/>
      <c r="J3" s="77"/>
      <c r="K3" s="84"/>
    </row>
    <row r="4" spans="1:11" ht="14.15" customHeight="1" x14ac:dyDescent="0.3">
      <c r="A4" s="86"/>
      <c r="B4" s="85"/>
      <c r="C4" s="85"/>
      <c r="D4" s="85"/>
      <c r="E4" s="85"/>
      <c r="F4" s="71"/>
      <c r="G4" s="14"/>
      <c r="H4" s="14"/>
      <c r="I4" s="85"/>
      <c r="J4" s="77"/>
      <c r="K4" s="84"/>
    </row>
    <row r="5" spans="1:11" ht="22.75" x14ac:dyDescent="0.3">
      <c r="A5" s="87" t="s">
        <v>51</v>
      </c>
      <c r="B5" s="88"/>
      <c r="C5" s="88"/>
      <c r="D5" s="88"/>
      <c r="E5" s="85"/>
      <c r="F5" s="70" t="s">
        <v>46</v>
      </c>
      <c r="G5" s="88"/>
      <c r="H5" s="88"/>
      <c r="I5" s="85"/>
      <c r="J5" s="77"/>
      <c r="K5" s="84"/>
    </row>
    <row r="6" spans="1:11" ht="13.75" customHeight="1" x14ac:dyDescent="0.3">
      <c r="A6" s="86"/>
      <c r="B6" s="85"/>
      <c r="C6" s="85"/>
      <c r="D6" s="85"/>
      <c r="E6" s="85"/>
      <c r="F6" s="70"/>
      <c r="G6" s="85"/>
      <c r="H6" s="85"/>
      <c r="I6" s="85"/>
      <c r="J6" s="77"/>
      <c r="K6" s="84"/>
    </row>
    <row r="7" spans="1:11" ht="22.75" x14ac:dyDescent="0.3">
      <c r="A7" s="87" t="s">
        <v>52</v>
      </c>
      <c r="B7" s="90"/>
      <c r="C7" s="90"/>
      <c r="D7" s="90"/>
      <c r="E7" s="90"/>
      <c r="F7" s="90"/>
      <c r="G7" s="90"/>
      <c r="H7" s="90"/>
      <c r="I7" s="77"/>
      <c r="J7" s="77"/>
      <c r="K7" s="84"/>
    </row>
    <row r="8" spans="1:11" ht="14.6" customHeight="1" x14ac:dyDescent="0.3">
      <c r="A8" s="86"/>
      <c r="B8" s="77"/>
      <c r="C8" s="77"/>
      <c r="D8" s="77"/>
      <c r="E8" s="77"/>
      <c r="F8" s="77"/>
      <c r="G8" s="77"/>
      <c r="H8" s="77"/>
      <c r="I8" s="77"/>
      <c r="J8" s="77"/>
      <c r="K8" s="84"/>
    </row>
    <row r="9" spans="1:11" ht="15.45" x14ac:dyDescent="0.4">
      <c r="A9" s="79" t="s">
        <v>53</v>
      </c>
      <c r="B9" s="81" t="s">
        <v>2</v>
      </c>
      <c r="C9" s="80"/>
      <c r="D9" s="81" t="s">
        <v>56</v>
      </c>
      <c r="E9" s="6"/>
      <c r="F9" s="75" t="s">
        <v>5</v>
      </c>
      <c r="H9" s="81" t="s">
        <v>44</v>
      </c>
      <c r="I9" s="91"/>
      <c r="J9" s="83"/>
    </row>
    <row r="10" spans="1:11" ht="21" customHeight="1" x14ac:dyDescent="0.35">
      <c r="A10" s="89" t="s">
        <v>54</v>
      </c>
      <c r="B10" s="81" t="s">
        <v>3</v>
      </c>
      <c r="C10" s="80"/>
      <c r="D10" s="75" t="s">
        <v>43</v>
      </c>
      <c r="E10" s="70"/>
      <c r="F10" s="75" t="s">
        <v>6</v>
      </c>
      <c r="I10" s="91"/>
      <c r="J10" s="73"/>
    </row>
    <row r="11" spans="1:11" x14ac:dyDescent="0.3">
      <c r="A11" s="84"/>
      <c r="B11" s="84"/>
      <c r="C11" s="84"/>
      <c r="D11" s="84"/>
      <c r="E11" s="84"/>
      <c r="F11" s="84"/>
      <c r="G11" s="84"/>
      <c r="H11" s="84"/>
      <c r="I11" s="91"/>
      <c r="J11" s="84"/>
    </row>
    <row r="12" spans="1:11" ht="19.75" customHeight="1" x14ac:dyDescent="0.4">
      <c r="A12" s="93" t="s">
        <v>38</v>
      </c>
      <c r="B12" s="116" t="s">
        <v>47</v>
      </c>
      <c r="C12" s="116"/>
      <c r="D12" s="116"/>
      <c r="E12" s="116"/>
      <c r="F12" s="93"/>
      <c r="G12" s="94"/>
      <c r="H12" s="93" t="s">
        <v>48</v>
      </c>
      <c r="I12" s="91"/>
      <c r="J12" s="84"/>
    </row>
    <row r="13" spans="1:11" ht="27" customHeight="1" x14ac:dyDescent="0.3">
      <c r="A13" s="95"/>
      <c r="B13" s="115"/>
      <c r="C13" s="115"/>
      <c r="D13" s="115"/>
      <c r="E13" s="115"/>
      <c r="F13" s="115"/>
      <c r="G13" s="115"/>
      <c r="H13" s="95"/>
      <c r="I13" s="91"/>
      <c r="J13" s="84"/>
    </row>
    <row r="14" spans="1:11" ht="27" customHeight="1" x14ac:dyDescent="0.3">
      <c r="A14" s="95"/>
      <c r="B14" s="115"/>
      <c r="C14" s="115"/>
      <c r="D14" s="115"/>
      <c r="E14" s="115"/>
      <c r="F14" s="115"/>
      <c r="G14" s="115"/>
      <c r="H14" s="95"/>
      <c r="I14" s="91"/>
    </row>
    <row r="15" spans="1:11" ht="27" customHeight="1" x14ac:dyDescent="0.3">
      <c r="A15" s="95"/>
      <c r="B15" s="115"/>
      <c r="C15" s="115"/>
      <c r="D15" s="115"/>
      <c r="E15" s="115"/>
      <c r="F15" s="115"/>
      <c r="G15" s="115"/>
      <c r="H15" s="95"/>
      <c r="I15" s="91"/>
    </row>
    <row r="16" spans="1:11" ht="27" customHeight="1" x14ac:dyDescent="0.3">
      <c r="A16" s="95"/>
      <c r="B16" s="115"/>
      <c r="C16" s="115"/>
      <c r="D16" s="115"/>
      <c r="E16" s="115"/>
      <c r="F16" s="115"/>
      <c r="G16" s="115"/>
      <c r="H16" s="95"/>
    </row>
    <row r="17" spans="1:8" ht="27" customHeight="1" x14ac:dyDescent="0.3">
      <c r="A17" s="95"/>
      <c r="B17" s="115"/>
      <c r="C17" s="115"/>
      <c r="D17" s="115"/>
      <c r="E17" s="115"/>
      <c r="F17" s="115"/>
      <c r="G17" s="115"/>
      <c r="H17" s="95"/>
    </row>
    <row r="18" spans="1:8" ht="27" customHeight="1" x14ac:dyDescent="0.3">
      <c r="A18" s="95"/>
      <c r="B18" s="115"/>
      <c r="C18" s="115"/>
      <c r="D18" s="115"/>
      <c r="E18" s="115"/>
      <c r="F18" s="115"/>
      <c r="G18" s="115"/>
      <c r="H18" s="95"/>
    </row>
    <row r="19" spans="1:8" ht="27" customHeight="1" x14ac:dyDescent="0.3">
      <c r="A19" s="95"/>
      <c r="B19" s="115"/>
      <c r="C19" s="115"/>
      <c r="D19" s="115"/>
      <c r="E19" s="115"/>
      <c r="F19" s="115"/>
      <c r="G19" s="115"/>
      <c r="H19" s="95"/>
    </row>
    <row r="20" spans="1:8" ht="27" customHeight="1" x14ac:dyDescent="0.3">
      <c r="A20" s="95"/>
      <c r="B20" s="115"/>
      <c r="C20" s="115"/>
      <c r="D20" s="115"/>
      <c r="E20" s="115"/>
      <c r="F20" s="115"/>
      <c r="G20" s="115"/>
      <c r="H20" s="95"/>
    </row>
    <row r="21" spans="1:8" ht="27" customHeight="1" x14ac:dyDescent="0.3">
      <c r="A21" s="95"/>
      <c r="B21" s="115"/>
      <c r="C21" s="115"/>
      <c r="D21" s="115"/>
      <c r="E21" s="115"/>
      <c r="F21" s="115"/>
      <c r="G21" s="115"/>
      <c r="H21" s="95"/>
    </row>
    <row r="22" spans="1:8" ht="27" customHeight="1" x14ac:dyDescent="0.3">
      <c r="A22" s="95"/>
      <c r="B22" s="115"/>
      <c r="C22" s="115"/>
      <c r="D22" s="115"/>
      <c r="E22" s="115"/>
      <c r="F22" s="115"/>
      <c r="G22" s="115"/>
      <c r="H22" s="95"/>
    </row>
    <row r="23" spans="1:8" ht="27" customHeight="1" x14ac:dyDescent="0.3">
      <c r="A23" s="95"/>
      <c r="B23" s="115"/>
      <c r="C23" s="115"/>
      <c r="D23" s="115"/>
      <c r="E23" s="115"/>
      <c r="F23" s="115"/>
      <c r="G23" s="115"/>
      <c r="H23" s="95"/>
    </row>
    <row r="24" spans="1:8" ht="27" customHeight="1" x14ac:dyDescent="0.3">
      <c r="A24" s="95"/>
      <c r="B24" s="115"/>
      <c r="C24" s="115"/>
      <c r="D24" s="115"/>
      <c r="E24" s="115"/>
      <c r="F24" s="115"/>
      <c r="G24" s="115"/>
      <c r="H24" s="95"/>
    </row>
    <row r="25" spans="1:8" ht="27" customHeight="1" x14ac:dyDescent="0.3">
      <c r="A25" s="95"/>
      <c r="B25" s="115"/>
      <c r="C25" s="115"/>
      <c r="D25" s="115"/>
      <c r="E25" s="115"/>
      <c r="F25" s="115"/>
      <c r="G25" s="115"/>
      <c r="H25" s="95"/>
    </row>
    <row r="26" spans="1:8" ht="27" customHeight="1" x14ac:dyDescent="0.3">
      <c r="A26" s="95"/>
      <c r="B26" s="115"/>
      <c r="C26" s="115"/>
      <c r="D26" s="115"/>
      <c r="E26" s="115"/>
      <c r="F26" s="115"/>
      <c r="G26" s="115"/>
      <c r="H26" s="95"/>
    </row>
    <row r="27" spans="1:8" ht="27" customHeight="1" x14ac:dyDescent="0.3">
      <c r="A27" s="95"/>
      <c r="B27" s="115"/>
      <c r="C27" s="115"/>
      <c r="D27" s="115"/>
      <c r="E27" s="115"/>
      <c r="F27" s="115"/>
      <c r="G27" s="115"/>
      <c r="H27" s="95"/>
    </row>
    <row r="28" spans="1:8" ht="27" customHeight="1" x14ac:dyDescent="0.3">
      <c r="A28" s="95"/>
      <c r="B28" s="115"/>
      <c r="C28" s="115"/>
      <c r="D28" s="115"/>
      <c r="E28" s="115"/>
      <c r="F28" s="115"/>
      <c r="G28" s="115"/>
      <c r="H28" s="95"/>
    </row>
    <row r="29" spans="1:8" ht="27" customHeight="1" thickBot="1" x14ac:dyDescent="0.35">
      <c r="A29" s="97"/>
      <c r="B29" s="121"/>
      <c r="C29" s="121"/>
      <c r="D29" s="121"/>
      <c r="E29" s="121"/>
      <c r="F29" s="121"/>
      <c r="G29" s="121"/>
      <c r="H29" s="97"/>
    </row>
    <row r="30" spans="1:8" ht="27" customHeight="1" x14ac:dyDescent="0.3">
      <c r="A30" s="84"/>
      <c r="B30" s="122" t="s">
        <v>49</v>
      </c>
      <c r="C30" s="122"/>
      <c r="D30" s="122"/>
      <c r="E30" s="122"/>
      <c r="F30" s="122"/>
      <c r="G30" s="122"/>
      <c r="H30" s="96">
        <f>SUM(H13,H29)</f>
        <v>0</v>
      </c>
    </row>
    <row r="32" spans="1:8" ht="43.3" customHeight="1" x14ac:dyDescent="0.4">
      <c r="A32" s="120" t="s">
        <v>55</v>
      </c>
      <c r="B32" s="120"/>
      <c r="C32" s="120"/>
      <c r="D32" s="120"/>
      <c r="E32" s="120"/>
      <c r="F32" s="120"/>
      <c r="G32" s="120"/>
      <c r="H32" s="120"/>
    </row>
    <row r="33" spans="1:8" x14ac:dyDescent="0.3">
      <c r="A33" s="98"/>
      <c r="B33" s="98"/>
      <c r="C33" s="98"/>
      <c r="D33" s="98"/>
      <c r="E33" s="98"/>
      <c r="F33" s="98"/>
      <c r="G33" s="98"/>
      <c r="H33" s="98"/>
    </row>
  </sheetData>
  <mergeCells count="21">
    <mergeCell ref="A32:H32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19:G19"/>
    <mergeCell ref="B12:E12"/>
    <mergeCell ref="B13:G13"/>
    <mergeCell ref="A1:H1"/>
    <mergeCell ref="B14:G14"/>
    <mergeCell ref="B15:G15"/>
    <mergeCell ref="B16:G16"/>
    <mergeCell ref="B17:G17"/>
    <mergeCell ref="B18:G18"/>
  </mergeCells>
  <pageMargins left="0.7" right="0.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WoSP Budget 2018</vt:lpstr>
      <vt:lpstr>Exp Form</vt:lpstr>
      <vt:lpstr>'WoSP Budget 2018'!Subs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Macaitis, Desiree (Research and Development)</dc:creator>
  <cp:lastModifiedBy>Stacy Demuth</cp:lastModifiedBy>
  <cp:lastPrinted>2018-07-10T14:07:36Z</cp:lastPrinted>
  <dcterms:created xsi:type="dcterms:W3CDTF">2018-06-13T00:45:54Z</dcterms:created>
  <dcterms:modified xsi:type="dcterms:W3CDTF">2018-07-16T19:15:20Z</dcterms:modified>
</cp:coreProperties>
</file>